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3C8012-C7BB-452E-BB2E-114492F45EFF}" xr6:coauthVersionLast="47" xr6:coauthVersionMax="47" xr10:uidLastSave="{00000000-0000-0000-0000-000000000000}"/>
  <bookViews>
    <workbookView xWindow="-23148" yWindow="-108" windowWidth="23256" windowHeight="12456" xr2:uid="{DAAFAF70-9D32-48C5-B356-7D23B245152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41" i="1" s="1"/>
  <c r="F32" i="1"/>
  <c r="F29" i="1"/>
  <c r="F19" i="1"/>
  <c r="F13" i="1"/>
  <c r="F9" i="1"/>
  <c r="F6" i="1"/>
  <c r="F36" i="1" s="1"/>
  <c r="F43" i="1" l="1"/>
  <c r="F45" i="1" s="1"/>
</calcChain>
</file>

<file path=xl/sharedStrings.xml><?xml version="1.0" encoding="utf-8"?>
<sst xmlns="http://schemas.openxmlformats.org/spreadsheetml/2006/main" count="32" uniqueCount="32">
  <si>
    <t>CUENTA DE EXPLOTACION EJERCICIO 2024</t>
  </si>
  <si>
    <t>ASOCIACION HESTIA PARA LA INVESTIGACION</t>
  </si>
  <si>
    <t>1. Importe neto de la cifra de negocios.</t>
  </si>
  <si>
    <t>708     DEVOLUCIONES DE VENTAS Y OPERAC. SIMILAR</t>
  </si>
  <si>
    <t>5. Otros ingresos de explotación.</t>
  </si>
  <si>
    <t>740     SUBVENCIONES, DONACIONES Y LEG.</t>
  </si>
  <si>
    <t>747     OTRAS SUBVENCIONES, DON.LEG.TRANSF. RESU</t>
  </si>
  <si>
    <t>6. Gastos de personal.</t>
  </si>
  <si>
    <t>640     SUELDOS Y SALARIOS</t>
  </si>
  <si>
    <t>641      INDEMNIZACIONES</t>
  </si>
  <si>
    <t>642     SEGURIDAD SOCIAL A CARGO DE LA EMPRESA</t>
  </si>
  <si>
    <t>649     OTROS GASTOS SOCIALES</t>
  </si>
  <si>
    <t>7. Otros gastos de explotación.</t>
  </si>
  <si>
    <t>621     ARRENDAMIENTOS Y CÁNONES</t>
  </si>
  <si>
    <t>622     REPARACIONES Y CONSERVACIÓN</t>
  </si>
  <si>
    <t>623     SERVICIOS DE PROFESIONALES INDEPENDIENT.</t>
  </si>
  <si>
    <t>625     PRIMAS DE SEGUROS</t>
  </si>
  <si>
    <t>626     SERVICIOS BANCARIOS Y SIMILARES</t>
  </si>
  <si>
    <t>628     SUMINISTROS</t>
  </si>
  <si>
    <t>629     OTROS SERVICIOS</t>
  </si>
  <si>
    <t>631     OTROS TRIBUTOS</t>
  </si>
  <si>
    <t>8. Amortización del inmovilizado.</t>
  </si>
  <si>
    <t>681      AMORTIZACIÓN DEL INMOVILIZADO MATERIAL</t>
  </si>
  <si>
    <t>12. Otros resultados</t>
  </si>
  <si>
    <t>678     GASTOS EXCEPCIONALES</t>
  </si>
  <si>
    <t>778      INGRESOS EXCEPCIONALES</t>
  </si>
  <si>
    <t>A) RESULTADO DE EXPLOTACION (1+2+3+4+5+6+7+8+9+10+11+12)</t>
  </si>
  <si>
    <t>14. Gastos financieros</t>
  </si>
  <si>
    <t>662     INTERESES DE DEUDAS</t>
  </si>
  <si>
    <t>B) RESULTADO FINANCIERO (13+14)</t>
  </si>
  <si>
    <t>C) RESULTADO ANTES DE IMPUESTOS (A+B)</t>
  </si>
  <si>
    <t xml:space="preserve">D. RESULTADO DEL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</si>
</sst>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2" borderId="0" xfId="0" applyFont="1" applyFill="1"/>
    <xf numFmtId="0" fontId="6" fillId="2" borderId="0" xfId="0" applyFont="1" applyFill="1"/>
    <xf numFmtId="44" fontId="2" fillId="2" borderId="0" xfId="0" applyNumberFormat="1" applyFont="1" applyFill="1"/>
    <xf numFmtId="44" fontId="0" fillId="0" borderId="0" xfId="0" applyNumberFormat="1"/>
    <xf numFmtId="44" fontId="6" fillId="2" borderId="0" xfId="0" applyNumberFormat="1" applyFont="1" applyFill="1"/>
    <xf numFmtId="44" fontId="5" fillId="0" borderId="0" xfId="0" applyNumberFormat="1" applyFont="1"/>
    <xf numFmtId="44" fontId="6" fillId="0" borderId="0" xfId="0" applyNumberFormat="1" applyFont="1"/>
    <xf numFmtId="0" fontId="7" fillId="2" borderId="0" xfId="0" applyFont="1" applyFill="1"/>
    <xf numFmtId="44" fontId="7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2387-350F-4608-B5E6-333E20D410A0}">
  <dimension ref="A1:F45"/>
  <sheetViews>
    <sheetView tabSelected="1" workbookViewId="0">
      <selection activeCell="H7" sqref="H7"/>
    </sheetView>
  </sheetViews>
  <sheetFormatPr baseColWidth="10" defaultColWidth="11.44140625" defaultRowHeight="14.4" x14ac:dyDescent="0.3"/>
  <cols>
    <col min="1" max="1" width="6.88671875" customWidth="1"/>
    <col min="2" max="4" width="9.109375" customWidth="1"/>
    <col min="5" max="5" width="41.88671875" customWidth="1"/>
    <col min="6" max="6" width="15.6640625" style="8" customWidth="1"/>
  </cols>
  <sheetData>
    <row r="1" spans="1:6" ht="33" customHeight="1" x14ac:dyDescent="0.3"/>
    <row r="2" spans="1:6" ht="23.25" customHeight="1" x14ac:dyDescent="0.4">
      <c r="A2" s="5" t="s">
        <v>0</v>
      </c>
      <c r="B2" s="5"/>
      <c r="C2" s="5"/>
      <c r="D2" s="5"/>
      <c r="E2" s="5"/>
      <c r="F2" s="7"/>
    </row>
    <row r="4" spans="1:6" ht="18.75" customHeight="1" x14ac:dyDescent="0.3">
      <c r="A4" s="2" t="s">
        <v>1</v>
      </c>
      <c r="B4" s="2"/>
      <c r="C4" s="2"/>
      <c r="D4" s="2"/>
      <c r="E4" s="2"/>
    </row>
    <row r="6" spans="1:6" ht="12.75" customHeight="1" x14ac:dyDescent="0.3">
      <c r="A6" s="6" t="s">
        <v>2</v>
      </c>
      <c r="B6" s="6"/>
      <c r="C6" s="6"/>
      <c r="D6" s="6"/>
      <c r="E6" s="6"/>
      <c r="F6" s="9">
        <f>SUM(F7)</f>
        <v>344.47</v>
      </c>
    </row>
    <row r="7" spans="1:6" ht="12.75" customHeight="1" x14ac:dyDescent="0.3">
      <c r="B7" s="3" t="s">
        <v>3</v>
      </c>
      <c r="C7" s="3"/>
      <c r="D7" s="3"/>
      <c r="E7" s="3"/>
      <c r="F7" s="10">
        <v>344.47</v>
      </c>
    </row>
    <row r="9" spans="1:6" ht="12.75" customHeight="1" x14ac:dyDescent="0.3">
      <c r="A9" s="6" t="s">
        <v>4</v>
      </c>
      <c r="B9" s="6"/>
      <c r="C9" s="6"/>
      <c r="D9" s="6"/>
      <c r="E9" s="6"/>
      <c r="F9" s="9">
        <f>SUM(F10:F11)</f>
        <v>-1165015.3499999999</v>
      </c>
    </row>
    <row r="10" spans="1:6" ht="12.75" customHeight="1" x14ac:dyDescent="0.3">
      <c r="A10" s="3"/>
      <c r="B10" s="3" t="s">
        <v>5</v>
      </c>
      <c r="C10" s="3"/>
      <c r="D10" s="3"/>
      <c r="E10" s="3"/>
      <c r="F10" s="10">
        <v>-144133.91</v>
      </c>
    </row>
    <row r="11" spans="1:6" ht="12.75" customHeight="1" x14ac:dyDescent="0.3">
      <c r="A11" s="3"/>
      <c r="B11" s="3" t="s">
        <v>6</v>
      </c>
      <c r="C11" s="3"/>
      <c r="D11" s="3"/>
      <c r="E11" s="3"/>
      <c r="F11" s="10">
        <v>-1020881.44</v>
      </c>
    </row>
    <row r="13" spans="1:6" ht="12.75" customHeight="1" x14ac:dyDescent="0.3">
      <c r="A13" s="6" t="s">
        <v>7</v>
      </c>
      <c r="B13" s="6"/>
      <c r="C13" s="6"/>
      <c r="D13" s="6"/>
      <c r="E13" s="6"/>
      <c r="F13" s="9">
        <f>SUM(F14:F17)</f>
        <v>968483.92</v>
      </c>
    </row>
    <row r="14" spans="1:6" ht="12.75" customHeight="1" x14ac:dyDescent="0.3">
      <c r="A14" s="3"/>
      <c r="B14" s="3" t="s">
        <v>8</v>
      </c>
      <c r="C14" s="3"/>
      <c r="D14" s="3"/>
      <c r="E14" s="3"/>
      <c r="F14" s="10">
        <v>730229.62</v>
      </c>
    </row>
    <row r="15" spans="1:6" ht="12.75" customHeight="1" x14ac:dyDescent="0.3">
      <c r="A15" s="3"/>
      <c r="B15" s="3" t="s">
        <v>9</v>
      </c>
      <c r="C15" s="3"/>
      <c r="D15" s="3"/>
      <c r="E15" s="3"/>
      <c r="F15" s="10">
        <v>1500</v>
      </c>
    </row>
    <row r="16" spans="1:6" ht="12.75" customHeight="1" x14ac:dyDescent="0.3">
      <c r="A16" s="3"/>
      <c r="B16" s="3" t="s">
        <v>10</v>
      </c>
      <c r="C16" s="3"/>
      <c r="D16" s="3"/>
      <c r="E16" s="3"/>
      <c r="F16" s="10">
        <v>232717.04</v>
      </c>
    </row>
    <row r="17" spans="1:6" ht="12.75" customHeight="1" x14ac:dyDescent="0.3">
      <c r="A17" s="3"/>
      <c r="B17" s="3" t="s">
        <v>11</v>
      </c>
      <c r="C17" s="3"/>
      <c r="D17" s="3"/>
      <c r="E17" s="3"/>
      <c r="F17" s="10">
        <v>4037.26</v>
      </c>
    </row>
    <row r="19" spans="1:6" ht="12.75" customHeight="1" x14ac:dyDescent="0.3">
      <c r="A19" s="6" t="s">
        <v>12</v>
      </c>
      <c r="B19" s="6"/>
      <c r="C19" s="6"/>
      <c r="D19" s="6"/>
      <c r="E19" s="6"/>
      <c r="F19" s="9">
        <f>SUM(F20:F26)</f>
        <v>189898.11</v>
      </c>
    </row>
    <row r="20" spans="1:6" ht="12.75" customHeight="1" x14ac:dyDescent="0.3">
      <c r="A20" s="3"/>
      <c r="B20" s="3" t="s">
        <v>13</v>
      </c>
      <c r="C20" s="3"/>
      <c r="D20" s="3"/>
      <c r="E20" s="3"/>
      <c r="F20" s="10">
        <v>21776.01</v>
      </c>
    </row>
    <row r="21" spans="1:6" ht="12.75" customHeight="1" x14ac:dyDescent="0.3">
      <c r="A21" s="3"/>
      <c r="B21" s="3" t="s">
        <v>14</v>
      </c>
      <c r="C21" s="3"/>
      <c r="D21" s="3"/>
      <c r="E21" s="3"/>
      <c r="F21" s="10">
        <v>957.35</v>
      </c>
    </row>
    <row r="22" spans="1:6" ht="12.75" customHeight="1" x14ac:dyDescent="0.3">
      <c r="A22" s="3"/>
      <c r="B22" s="3" t="s">
        <v>15</v>
      </c>
      <c r="C22" s="3"/>
      <c r="D22" s="3"/>
      <c r="E22" s="3"/>
      <c r="F22" s="10">
        <v>8163.86</v>
      </c>
    </row>
    <row r="23" spans="1:6" ht="12.75" customHeight="1" x14ac:dyDescent="0.3">
      <c r="A23" s="3"/>
      <c r="B23" s="3" t="s">
        <v>16</v>
      </c>
      <c r="C23" s="3"/>
      <c r="D23" s="3"/>
      <c r="E23" s="3"/>
      <c r="F23" s="10">
        <v>7919.02</v>
      </c>
    </row>
    <row r="24" spans="1:6" ht="12.75" customHeight="1" x14ac:dyDescent="0.3">
      <c r="A24" s="3"/>
      <c r="B24" s="3" t="s">
        <v>17</v>
      </c>
      <c r="C24" s="3"/>
      <c r="D24" s="3"/>
      <c r="E24" s="3"/>
      <c r="F24" s="10">
        <v>1880.9</v>
      </c>
    </row>
    <row r="25" spans="1:6" ht="12.75" customHeight="1" x14ac:dyDescent="0.3">
      <c r="A25" s="3"/>
      <c r="B25" s="3" t="s">
        <v>18</v>
      </c>
      <c r="C25" s="3"/>
      <c r="D25" s="3"/>
      <c r="E25" s="3"/>
      <c r="F25" s="10">
        <v>6873.17</v>
      </c>
    </row>
    <row r="26" spans="1:6" ht="12.75" customHeight="1" x14ac:dyDescent="0.3">
      <c r="A26" s="3"/>
      <c r="B26" s="3" t="s">
        <v>19</v>
      </c>
      <c r="C26" s="3"/>
      <c r="D26" s="3"/>
      <c r="E26" s="3"/>
      <c r="F26" s="10">
        <v>142327.79999999999</v>
      </c>
    </row>
    <row r="27" spans="1:6" ht="12.75" customHeight="1" x14ac:dyDescent="0.3">
      <c r="A27" s="3"/>
      <c r="B27" s="3" t="s">
        <v>20</v>
      </c>
      <c r="C27" s="3"/>
      <c r="D27" s="3"/>
      <c r="E27" s="3"/>
      <c r="F27" s="10"/>
    </row>
    <row r="29" spans="1:6" ht="12.75" customHeight="1" x14ac:dyDescent="0.3">
      <c r="A29" s="6" t="s">
        <v>21</v>
      </c>
      <c r="B29" s="6"/>
      <c r="C29" s="6"/>
      <c r="D29" s="6"/>
      <c r="E29" s="6"/>
      <c r="F29" s="9">
        <f>SUM(F30)</f>
        <v>4606.09</v>
      </c>
    </row>
    <row r="30" spans="1:6" s="3" customFormat="1" ht="12.75" customHeight="1" x14ac:dyDescent="0.25">
      <c r="B30" s="3" t="s">
        <v>22</v>
      </c>
      <c r="F30" s="10">
        <v>4606.09</v>
      </c>
    </row>
    <row r="32" spans="1:6" ht="12.75" customHeight="1" x14ac:dyDescent="0.3">
      <c r="A32" s="6" t="s">
        <v>23</v>
      </c>
      <c r="B32" s="6"/>
      <c r="C32" s="6"/>
      <c r="D32" s="6"/>
      <c r="E32" s="6"/>
      <c r="F32" s="9">
        <f>SUM(F33:F34)</f>
        <v>245.91000000000003</v>
      </c>
    </row>
    <row r="33" spans="1:6" ht="12.75" customHeight="1" x14ac:dyDescent="0.3">
      <c r="A33" s="3"/>
      <c r="B33" s="3" t="s">
        <v>24</v>
      </c>
      <c r="C33" s="3"/>
      <c r="D33" s="3"/>
      <c r="E33" s="3"/>
      <c r="F33" s="10">
        <v>342.48</v>
      </c>
    </row>
    <row r="34" spans="1:6" ht="12.75" customHeight="1" x14ac:dyDescent="0.3">
      <c r="A34" s="3"/>
      <c r="B34" s="3" t="s">
        <v>25</v>
      </c>
      <c r="C34" s="3"/>
      <c r="D34" s="3"/>
      <c r="E34" s="3"/>
      <c r="F34" s="10">
        <v>-96.57</v>
      </c>
    </row>
    <row r="36" spans="1:6" x14ac:dyDescent="0.3">
      <c r="B36" s="1"/>
      <c r="C36" s="6" t="s">
        <v>26</v>
      </c>
      <c r="D36" s="6"/>
      <c r="E36" s="6"/>
      <c r="F36" s="9">
        <f>SUM(F6,F9,F13,F19,F29,F32)</f>
        <v>-1436.8499999998601</v>
      </c>
    </row>
    <row r="38" spans="1:6" ht="12.75" customHeight="1" x14ac:dyDescent="0.3">
      <c r="A38" s="6" t="s">
        <v>27</v>
      </c>
      <c r="B38" s="6"/>
      <c r="C38" s="6"/>
      <c r="D38" s="6"/>
      <c r="E38" s="6"/>
      <c r="F38" s="9">
        <f>SUM(F39)</f>
        <v>40.549999999999997</v>
      </c>
    </row>
    <row r="39" spans="1:6" ht="12.75" customHeight="1" x14ac:dyDescent="0.3">
      <c r="A39" s="3"/>
      <c r="B39" s="3" t="s">
        <v>28</v>
      </c>
      <c r="C39" s="3"/>
      <c r="D39" s="3"/>
      <c r="E39" s="3"/>
      <c r="F39" s="10">
        <v>40.549999999999997</v>
      </c>
    </row>
    <row r="41" spans="1:6" x14ac:dyDescent="0.3">
      <c r="C41" s="6" t="s">
        <v>29</v>
      </c>
      <c r="D41" s="6"/>
      <c r="E41" s="6"/>
      <c r="F41" s="9">
        <f>SUM(F38)</f>
        <v>40.549999999999997</v>
      </c>
    </row>
    <row r="43" spans="1:6" x14ac:dyDescent="0.3">
      <c r="E43" s="4" t="s">
        <v>30</v>
      </c>
      <c r="F43" s="11">
        <f>SUM(F41,F36)</f>
        <v>-1396.2999999998601</v>
      </c>
    </row>
    <row r="44" spans="1:6" x14ac:dyDescent="0.3">
      <c r="E44" s="3"/>
      <c r="F44" s="10"/>
    </row>
    <row r="45" spans="1:6" ht="18.75" customHeight="1" x14ac:dyDescent="0.3">
      <c r="E45" s="12" t="s">
        <v>31</v>
      </c>
      <c r="F45" s="13">
        <f>SUM(F43)</f>
        <v>-1396.2999999998601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</dc:creator>
  <cp:keywords/>
  <dc:description/>
  <cp:lastModifiedBy>User</cp:lastModifiedBy>
  <cp:revision/>
  <dcterms:created xsi:type="dcterms:W3CDTF">2024-04-25T13:12:57Z</dcterms:created>
  <dcterms:modified xsi:type="dcterms:W3CDTF">2025-07-25T10:02:15Z</dcterms:modified>
  <cp:category/>
  <cp:contentStatus/>
</cp:coreProperties>
</file>